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E16" i="1"/>
  <c r="E15" i="1"/>
  <c r="G16" i="1"/>
  <c r="H16" i="1"/>
  <c r="N29" i="1" l="1"/>
  <c r="M29" i="1"/>
  <c r="F20" i="1"/>
  <c r="E20" i="1"/>
  <c r="F18" i="1"/>
  <c r="E18" i="1"/>
  <c r="F19" i="1"/>
  <c r="E19" i="1"/>
  <c r="K16" i="1" l="1"/>
  <c r="K31" i="1" s="1"/>
  <c r="K17" i="1"/>
  <c r="K18" i="1"/>
  <c r="K19" i="1"/>
  <c r="K20" i="1"/>
  <c r="K21" i="1"/>
  <c r="K22" i="1"/>
  <c r="K23" i="1"/>
  <c r="K24" i="1"/>
  <c r="K25" i="1"/>
  <c r="K26" i="1"/>
  <c r="K27" i="1"/>
  <c r="K28" i="1"/>
  <c r="K15" i="1"/>
  <c r="M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<sst xmlns="http://schemas.openxmlformats.org/spreadsheetml/2006/main" count="196" uniqueCount="52">
  <si>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</si>
  <si>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</si>
  <si>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</si>
  <si>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</si>
  <si>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</si>
  <si>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</si>
  <si>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</si>
  <si>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</si>
  <si>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</si>
  <si>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</si>
  <si>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</si>
  <si>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</si>
  <si>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</si>
  <si>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</si>
  <si>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</si>
  <si>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</si>
  <si>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</si>
  <si>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</si>
  <si>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</si>
  <si>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</si>
  <si>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</si>
  <si>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</si>
  <si>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</si>
  <si>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</si>
  <si>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</si>
  <si>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</si>
  <si>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</si>
  <si>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</si>
  <si>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</si>
  <si>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</si>
  <si>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</si>
  <si>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</si>
  <si>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</si>
  <si>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</si>
  <si>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</si>
  <si>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</si>
  <si>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</si>
  <si>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</si>
  <si>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</si>
  <si>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</si>
  <si>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</si>
  <si>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</si>
  <si>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</si>
  <si>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</si>
  <si>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</si>
  <si>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</si>
  <si>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</si>
  <si>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</si>
  <si>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</si>
  <si>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</si>
  <si>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октябрь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</si>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</sst>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6" zoomScale="115" zoomScaleNormal="115" workbookViewId="0">
      <selection activeCell="H15" sqref="H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f>41+10+17+G15</f>
        <v>72</v>
      </c>
      <c r="F15" s="17">
        <f>197.5+43+80+H15</f>
        <v>335.5</v>
      </c>
      <c r="G15" s="17">
        <v>4</v>
      </c>
      <c r="H15" s="17">
        <v>15</v>
      </c>
      <c r="I15" s="17">
        <v>0</v>
      </c>
      <c r="J15" s="17">
        <v>0</v>
      </c>
      <c r="K15" s="17">
        <f>G15</f>
        <v>4</v>
      </c>
      <c r="L15" s="17">
        <v>0</v>
      </c>
      <c r="M15" s="17">
        <v>50</v>
      </c>
      <c r="N15" s="17">
        <v>239</v>
      </c>
      <c r="O15" s="17">
        <v>97</v>
      </c>
      <c r="P15" s="17">
        <v>475.3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f>11+14+2+286+1+1+1+6+G16</f>
        <v>327</v>
      </c>
      <c r="F16" s="17">
        <f>87.5+143.6+29.66+1641.91+5+25+7+40.5+H16</f>
        <v>2020.77</v>
      </c>
      <c r="G16" s="17">
        <f>2+3</f>
        <v>5</v>
      </c>
      <c r="H16" s="17">
        <f>16.4+24.2</f>
        <v>40.599999999999994</v>
      </c>
      <c r="I16" s="17">
        <v>0</v>
      </c>
      <c r="J16" s="17">
        <v>0</v>
      </c>
      <c r="K16" s="17">
        <f t="shared" ref="K16:K28" si="0">G16</f>
        <v>5</v>
      </c>
      <c r="L16" s="17">
        <v>0</v>
      </c>
      <c r="M16" s="17">
        <v>328</v>
      </c>
      <c r="N16" s="17">
        <v>1937.79</v>
      </c>
      <c r="O16" s="17">
        <v>199</v>
      </c>
      <c r="P16" s="17">
        <v>1089.03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3</v>
      </c>
      <c r="F17" s="17">
        <v>10.4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2</v>
      </c>
      <c r="N17" s="17">
        <v>11</v>
      </c>
      <c r="O17" s="17">
        <v>0</v>
      </c>
      <c r="P17" s="17">
        <v>0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f>4+18+2</f>
        <v>24</v>
      </c>
      <c r="F18" s="17">
        <f>71+210+21.1</f>
        <v>302.10000000000002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18</v>
      </c>
      <c r="N18" s="17">
        <v>183.33</v>
      </c>
      <c r="O18" s="17">
        <v>0</v>
      </c>
      <c r="P18" s="17">
        <v>0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f>1+4</f>
        <v>5</v>
      </c>
      <c r="F19" s="17">
        <f>215+22</f>
        <v>237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2</v>
      </c>
      <c r="N19" s="17">
        <v>10</v>
      </c>
      <c r="O19" s="17">
        <v>3</v>
      </c>
      <c r="P19" s="17">
        <v>15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f>1+2+1+1</f>
        <v>5</v>
      </c>
      <c r="F20" s="17">
        <f>219.84+242.86+308+969.76</f>
        <v>1740.46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9</v>
      </c>
      <c r="N20" s="17">
        <v>12375.2</v>
      </c>
      <c r="O20" s="17">
        <v>0</v>
      </c>
      <c r="P20" s="17">
        <v>0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1</v>
      </c>
      <c r="F21" s="17">
        <v>9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4</v>
      </c>
      <c r="F22" s="17">
        <v>692.49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324</v>
      </c>
      <c r="F29" s="17">
        <v>2085.62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f>269+7</f>
        <v>276</v>
      </c>
      <c r="N29" s="17">
        <f>1753.19+44</f>
        <v>1797.19</v>
      </c>
      <c r="O29" s="17">
        <v>708</v>
      </c>
      <c r="P29" s="17">
        <v>4821.8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4</v>
      </c>
      <c r="F30" s="17">
        <v>21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12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765</v>
      </c>
      <c r="F31" s="17">
        <f t="shared" ref="F31:P31" si="1">SUM(F15:F29)</f>
        <v>7433.3399999999992</v>
      </c>
      <c r="G31" s="17">
        <f t="shared" si="1"/>
        <v>9</v>
      </c>
      <c r="H31" s="17">
        <f t="shared" si="1"/>
        <v>55.599999999999994</v>
      </c>
      <c r="I31" s="17">
        <f t="shared" si="1"/>
        <v>0</v>
      </c>
      <c r="J31" s="17">
        <f t="shared" si="1"/>
        <v>0</v>
      </c>
      <c r="K31" s="17">
        <f t="shared" si="1"/>
        <v>9</v>
      </c>
      <c r="L31" s="17">
        <f t="shared" si="1"/>
        <v>0</v>
      </c>
      <c r="M31" s="17">
        <f>SUM(M15:M29)</f>
        <v>685</v>
      </c>
      <c r="N31" s="17">
        <f t="shared" si="1"/>
        <v>16553.509999999998</v>
      </c>
      <c r="O31" s="17">
        <f t="shared" si="1"/>
        <v>1007</v>
      </c>
      <c r="P31" s="17">
        <f t="shared" si="1"/>
        <v>6401.13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85" zoomScaleNormal="85" workbookViewId="0">
      <selection activeCell="A6" sqref="A6:P6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октябрь 2023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8.5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11</v>
      </c>
      <c r="O16" s="8">
        <v>1</v>
      </c>
      <c r="P16" s="14">
        <v>5.47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1</v>
      </c>
      <c r="F18" s="8">
        <v>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14">
        <v>15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1</v>
      </c>
      <c r="P22" s="14">
        <v>24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3</v>
      </c>
      <c r="F29" s="14">
        <v>15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</v>
      </c>
      <c r="N29" s="14">
        <v>6</v>
      </c>
      <c r="O29" s="14">
        <v>33</v>
      </c>
      <c r="P29" s="14">
        <v>149.41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5</v>
      </c>
      <c r="F31" s="14">
        <f t="shared" ref="F31:P31" si="0">SUM(F15:F29)</f>
        <v>28.5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17</v>
      </c>
      <c r="O31" s="14">
        <f t="shared" si="0"/>
        <v>36</v>
      </c>
      <c r="P31" s="14">
        <f t="shared" si="0"/>
        <v>193.88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P1" sqref="P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октябрь 2023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8">
        <v>5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7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</v>
      </c>
      <c r="N31" s="14">
        <f t="shared" si="0"/>
        <v>5</v>
      </c>
      <c r="O31" s="14">
        <f t="shared" si="0"/>
        <v>1</v>
      </c>
      <c r="P31" s="14">
        <f t="shared" si="0"/>
        <v>7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2023-12-20T23:38:57Z</cp:lastPrinted>
  <dcterms:created xsi:type="dcterms:W3CDTF">2019-02-07T05:25:26Z</dcterms:created>
  <dcterms:modified xsi:type="dcterms:W3CDTF">2023-11-03T01:30:41Z</dcterms:modified>
</cp:coreProperties>
</file>