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РС 2021 с изм" sheetId="4" r:id="rId1"/>
  </sheets>
  <definedNames>
    <definedName name="_xlnm.Print_Area" localSheetId="0">'РС 2021 с изм'!$A$1:$J$51</definedName>
  </definedNames>
  <calcPr calcId="162913"/>
</workbook>
</file>

<file path=xl/calcChain.xml><?xml version="1.0" encoding="utf-8"?>
<calcChain xmlns="http://schemas.openxmlformats.org/spreadsheetml/2006/main">
  <c r="F28" i="4" l="1"/>
  <c r="F10" i="4"/>
  <c r="F9" i="4" s="1"/>
  <c r="F37" i="4" l="1"/>
  <c r="F34" i="4" l="1"/>
  <c r="F8" i="4" s="1"/>
  <c r="F25" i="4"/>
  <c r="F24" i="4"/>
  <c r="F23" i="4"/>
  <c r="F22" i="4"/>
  <c r="F21" i="4"/>
  <c r="F18" i="4" l="1"/>
  <c r="F17" i="4"/>
  <c r="F16" i="4"/>
  <c r="F15" i="4"/>
  <c r="F14" i="4"/>
  <c r="F13" i="4"/>
  <c r="F12" i="4"/>
</calcChain>
</file>

<file path=xl/sharedStrings.xml><?xml version="1.0" encoding="utf-8"?>
<sst xmlns="http://schemas.openxmlformats.org/spreadsheetml/2006/main" count="141" uniqueCount="87">
  <si>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</si>
  <si>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</si>
  <si>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</si>
  <si>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</si>
  <si>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</si>
  <si>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</si>
  <si>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</si>
  <si>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</si>
  <si>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</si>
  <si>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</si>
  <si>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</si>
  <si>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</si>
  <si>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</si>
  <si>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</si>
  <si>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</si>
  <si>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</si>
  <si>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Главный инженер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</si>
  <si>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</si>
  <si>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источник финансирования</t>
  </si>
  <si>
    <t>количество газорегуляторных пунктов, ед.</t>
  </si>
  <si>
    <t>3.</t>
  </si>
  <si>
    <t>Объекты капитального строительства (основные стройки):</t>
  </si>
  <si>
    <t>1.</t>
  </si>
  <si>
    <t>2.</t>
  </si>
  <si>
    <t>4.</t>
  </si>
  <si>
    <t xml:space="preserve"> 4.1.</t>
  </si>
  <si>
    <t>5.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</si>
  <si>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</si>
  <si>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</si>
  <si>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</si>
  <si>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Новые объекты (4):</t>
  </si>
  <si>
    <t>6.</t>
  </si>
  <si>
    <t>Сведения о приобретении оборудования, не входящего в сметы строек:</t>
  </si>
  <si>
    <t>7.</t>
  </si>
  <si>
    <t>Сведения о долгосрочных финансовых вложениях (3):</t>
  </si>
  <si>
    <t>Сведения о приобретении внеоборотных активов(3):</t>
  </si>
  <si>
    <t>в сфере транспортировки газа по газораспределительным сетям</t>
  </si>
  <si>
    <t>амортизация</t>
  </si>
  <si>
    <t>-</t>
  </si>
  <si>
    <t>Начальник ПО УГРС</t>
  </si>
  <si>
    <t>Миронова Т.М.</t>
  </si>
  <si>
    <t>Строительство газопроводов-вводов по плану капитальных вложений технологического присоединения</t>
  </si>
  <si>
    <t>Выпадающие доходы и плата заявителей</t>
  </si>
  <si>
    <t xml:space="preserve">Сеть газораспределения высокого давления от АГРС "Звероферма" до ГРП "Городское" в г. Покровск </t>
  </si>
  <si>
    <t>Иванов М.В.</t>
  </si>
  <si>
    <t>Информация об инвестиционных программах АО "Сахатранснефтегаз" на 2021 год (факт)</t>
  </si>
  <si>
    <t xml:space="preserve">Сеть газораспределения высокого давления по ул. Петра Алексеева (от ул. Петра Алексеева, 83/18а до ул. Котенко) в г. Якутске. </t>
  </si>
  <si>
    <t>Уличный газопровод ул.П.Алексеева (от ул.Пирогова до ул.Строителей) литера III, инв.№00006382. Техническое перевооружение (от ул. Петра Алексеева, 83/18а до ул. Котенко)</t>
  </si>
  <si>
    <t xml:space="preserve">Уличный газопровод ул. Ильменская литера I, инв.№00006339. Техническое перевооружение </t>
  </si>
  <si>
    <t xml:space="preserve">Уличный газопровод ул.Ильменская литера I, инв.№00006343. Техническое перевооружение </t>
  </si>
  <si>
    <t xml:space="preserve">Уличный газопровод ул.Бекетова- ул.Ильменская литера II, инв.№00006340. Техническое перевооружение </t>
  </si>
  <si>
    <t xml:space="preserve">Сеть газораспределения в/д от ГРС до котельной по ул. Воинская в г. Якутске, инв.№00-021379. Техническое перевооружение </t>
  </si>
  <si>
    <t xml:space="preserve">Сеть газораспределения высокого давления по ул. Лермонтова (от ул. Курашова до ул. Петровского) в г. Якутске. </t>
  </si>
  <si>
    <t>Автомобиль УАЗ 390995 - 5 шт.</t>
  </si>
  <si>
    <t>за счет прочих источников</t>
  </si>
  <si>
    <t>Сеть газораспределения высокого давления от ГРС г. Якутска до ГГРП п. Жатай. ПСД.</t>
  </si>
  <si>
    <t>Административное здание, Лит.А, А1 2-этажн.г.Якутск,ул.П.Алексеева, 64.S=1048,3м2, инв.№0006249. ПСД</t>
  </si>
  <si>
    <t>Здание 04, гаражи (1993г.п.)Лит. E1, E2., г. Якутск, ул.П.Алексеева, 64, 2-этаж, S= 1692,6 м2,  инв.№: 0006251.Реконструкция.</t>
  </si>
  <si>
    <t>Здание гаража, литер В,пл 2233,6кв.м., г.Якутск, ул.Автодорожная, д.16 (св.14-АБ 022519 от 27.03.13), инв.№ 00005883</t>
  </si>
  <si>
    <t>Межпоселковый газопровод высокого давления от АГРС с. Намцы до п. Крест-Кытыл (II нитка)</t>
  </si>
  <si>
    <t xml:space="preserve">Сеть газораспределения н/д по Хатынг-Юряхскому шоссе, 9 км., инв.№00-021841. Техническое перевооружение </t>
  </si>
  <si>
    <t>ГАЗ 27527-265 Соболь - 2 шт.</t>
  </si>
  <si>
    <t>Сведения о приобретении внеоборотных активов(4):</t>
  </si>
  <si>
    <t xml:space="preserve"> 4.2.</t>
  </si>
  <si>
    <t>2.а</t>
  </si>
  <si>
    <t>2.б</t>
  </si>
  <si>
    <t>2а.1</t>
  </si>
  <si>
    <t>2а.2</t>
  </si>
  <si>
    <t>2а.3</t>
  </si>
  <si>
    <t>2а.4</t>
  </si>
  <si>
    <t>2а.5</t>
  </si>
  <si>
    <t>2а.6</t>
  </si>
  <si>
    <t>2а.7</t>
  </si>
  <si>
    <t>2а.8</t>
  </si>
  <si>
    <t>2б.1</t>
  </si>
  <si>
    <t>2б.2</t>
  </si>
  <si>
    <t>2б.3</t>
  </si>
  <si>
    <t>2б.4</t>
  </si>
  <si>
    <t>2б.5</t>
  </si>
  <si>
    <t>2б.6</t>
  </si>
  <si>
    <t>8.а</t>
  </si>
  <si>
    <t>8.б</t>
  </si>
  <si>
    <t>8а.1</t>
  </si>
  <si>
    <t>8б.1</t>
  </si>
  <si>
    <t>8</t>
  </si>
  <si>
    <t>Стороительство объектов по программе соц догазификации</t>
  </si>
  <si>
    <t>Специальная надбавка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</si>
</sst>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3" fillId="0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6" fillId="0" borderId="0" xfId="0" applyFont="1" applyFill="1"/>
    <xf numFmtId="0" fontId="6" fillId="2" borderId="0" xfId="0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/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2"/>
    </xf>
    <xf numFmtId="3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 indent="2"/>
    </xf>
    <xf numFmtId="0" fontId="4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2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Fill="1"/>
    <xf numFmtId="49" fontId="6" fillId="0" borderId="0" xfId="0" applyNumberFormat="1" applyFont="1" applyFill="1"/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 2 3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V52"/>
  <sheetViews>
    <sheetView tabSelected="1" view="pageBreakPreview" zoomScale="80" zoomScaleNormal="85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17" sqref="N17"/>
    </sheetView>
  </sheetViews>
  <sheetFormatPr defaultRowHeight="15" x14ac:dyDescent="0.25"/>
  <cols>
    <col min="1" max="1" width="9.140625" style="21"/>
    <col min="2" max="2" width="59" style="3" customWidth="1"/>
    <col min="3" max="4" width="11.28515625" style="3" customWidth="1"/>
    <col min="5" max="6" width="12.42578125" style="3" customWidth="1"/>
    <col min="7" max="7" width="17.42578125" style="3" customWidth="1"/>
    <col min="8" max="10" width="16.28515625" style="3" customWidth="1"/>
    <col min="11" max="16384" width="9.140625" style="3"/>
  </cols>
  <sheetData>
    <row r="1" spans="1:12" s="2" customFormat="1" ht="21" customHeight="1" x14ac:dyDescent="0.2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1"/>
      <c r="L1" s="1"/>
    </row>
    <row r="2" spans="1:12" s="2" customFormat="1" ht="18" customHeight="1" x14ac:dyDescent="0.2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  <c r="K2" s="1"/>
      <c r="L2" s="1"/>
    </row>
    <row r="3" spans="1:12" s="2" customFormat="1" x14ac:dyDescent="0.2">
      <c r="A3" s="20"/>
      <c r="B3" s="29"/>
      <c r="C3" s="29"/>
      <c r="D3" s="29"/>
      <c r="E3" s="29"/>
      <c r="F3" s="10"/>
      <c r="G3" s="10"/>
      <c r="H3" s="29"/>
      <c r="I3" s="29"/>
      <c r="J3" s="29"/>
      <c r="K3" s="1"/>
      <c r="L3" s="1"/>
    </row>
    <row r="4" spans="1:12" x14ac:dyDescent="0.25">
      <c r="J4" s="12" t="s">
        <v>15</v>
      </c>
    </row>
    <row r="5" spans="1:12" ht="32.25" customHeight="1" x14ac:dyDescent="0.25">
      <c r="A5" s="49" t="s">
        <v>0</v>
      </c>
      <c r="B5" s="50" t="s">
        <v>1</v>
      </c>
      <c r="C5" s="50" t="s">
        <v>2</v>
      </c>
      <c r="D5" s="50"/>
      <c r="E5" s="50" t="s">
        <v>3</v>
      </c>
      <c r="F5" s="50"/>
      <c r="G5" s="50"/>
      <c r="H5" s="50"/>
      <c r="I5" s="50"/>
      <c r="J5" s="50"/>
    </row>
    <row r="6" spans="1:12" ht="75" x14ac:dyDescent="0.25">
      <c r="A6" s="49"/>
      <c r="B6" s="50"/>
      <c r="C6" s="31" t="s">
        <v>4</v>
      </c>
      <c r="D6" s="31" t="s">
        <v>5</v>
      </c>
      <c r="E6" s="31" t="s">
        <v>6</v>
      </c>
      <c r="F6" s="31" t="s">
        <v>7</v>
      </c>
      <c r="G6" s="31" t="s">
        <v>18</v>
      </c>
      <c r="H6" s="31" t="s">
        <v>8</v>
      </c>
      <c r="I6" s="31" t="s">
        <v>9</v>
      </c>
      <c r="J6" s="31" t="s">
        <v>19</v>
      </c>
    </row>
    <row r="7" spans="1:12" x14ac:dyDescent="0.25">
      <c r="A7" s="30"/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4">
        <v>8</v>
      </c>
      <c r="I7" s="31">
        <v>9</v>
      </c>
      <c r="J7" s="31">
        <v>10</v>
      </c>
    </row>
    <row r="8" spans="1:12" s="2" customFormat="1" x14ac:dyDescent="0.2">
      <c r="A8" s="22" t="s">
        <v>22</v>
      </c>
      <c r="B8" s="6" t="s">
        <v>29</v>
      </c>
      <c r="C8" s="46"/>
      <c r="D8" s="46"/>
      <c r="E8" s="46"/>
      <c r="F8" s="15">
        <f>F9+F34+F28</f>
        <v>373249.23</v>
      </c>
      <c r="G8" s="15"/>
      <c r="H8" s="27"/>
      <c r="I8" s="27"/>
      <c r="J8" s="27"/>
    </row>
    <row r="9" spans="1:12" ht="28.5" x14ac:dyDescent="0.25">
      <c r="A9" s="22" t="s">
        <v>23</v>
      </c>
      <c r="B9" s="6" t="s">
        <v>28</v>
      </c>
      <c r="C9" s="46"/>
      <c r="D9" s="46"/>
      <c r="E9" s="46"/>
      <c r="F9" s="15">
        <f>F10+F19</f>
        <v>191002.6</v>
      </c>
      <c r="G9" s="15" t="s">
        <v>37</v>
      </c>
      <c r="H9" s="28"/>
      <c r="I9" s="28"/>
      <c r="J9" s="28"/>
    </row>
    <row r="10" spans="1:12" ht="28.5" x14ac:dyDescent="0.25">
      <c r="A10" s="22" t="s">
        <v>64</v>
      </c>
      <c r="B10" s="6" t="s">
        <v>28</v>
      </c>
      <c r="C10" s="36"/>
      <c r="D10" s="36"/>
      <c r="E10" s="36"/>
      <c r="F10" s="15">
        <f>165217.81</f>
        <v>165217.81</v>
      </c>
      <c r="G10" s="15" t="s">
        <v>37</v>
      </c>
      <c r="H10" s="34"/>
      <c r="I10" s="34"/>
      <c r="J10" s="34"/>
    </row>
    <row r="11" spans="1:12" ht="45" x14ac:dyDescent="0.25">
      <c r="A11" s="30" t="s">
        <v>66</v>
      </c>
      <c r="B11" s="16" t="s">
        <v>46</v>
      </c>
      <c r="C11" s="17">
        <v>2021</v>
      </c>
      <c r="D11" s="17">
        <v>2021</v>
      </c>
      <c r="E11" s="15">
        <v>16893.3</v>
      </c>
      <c r="F11" s="15">
        <v>16893.3</v>
      </c>
      <c r="G11" s="15" t="s">
        <v>37</v>
      </c>
      <c r="H11" s="19">
        <v>0.6</v>
      </c>
      <c r="I11" s="13">
        <v>530</v>
      </c>
      <c r="J11" s="13" t="s">
        <v>38</v>
      </c>
    </row>
    <row r="12" spans="1:12" ht="60" x14ac:dyDescent="0.25">
      <c r="A12" s="37" t="s">
        <v>67</v>
      </c>
      <c r="B12" s="16" t="s">
        <v>47</v>
      </c>
      <c r="C12" s="17">
        <v>2021</v>
      </c>
      <c r="D12" s="17">
        <v>2021</v>
      </c>
      <c r="E12" s="15">
        <v>11244.1</v>
      </c>
      <c r="F12" s="15">
        <f t="shared" ref="F12:F18" si="0">E12</f>
        <v>11244.1</v>
      </c>
      <c r="G12" s="15" t="s">
        <v>37</v>
      </c>
      <c r="H12" s="19">
        <v>0.6</v>
      </c>
      <c r="I12" s="13">
        <v>325</v>
      </c>
      <c r="J12" s="13" t="s">
        <v>38</v>
      </c>
    </row>
    <row r="13" spans="1:12" ht="30" x14ac:dyDescent="0.25">
      <c r="A13" s="37" t="s">
        <v>68</v>
      </c>
      <c r="B13" s="16" t="s">
        <v>48</v>
      </c>
      <c r="C13" s="17">
        <v>2021</v>
      </c>
      <c r="D13" s="17">
        <v>2021</v>
      </c>
      <c r="E13" s="15">
        <v>7267.7</v>
      </c>
      <c r="F13" s="15">
        <f t="shared" si="0"/>
        <v>7267.7</v>
      </c>
      <c r="G13" s="15" t="s">
        <v>37</v>
      </c>
      <c r="H13" s="19">
        <v>0.34</v>
      </c>
      <c r="I13" s="13">
        <v>159</v>
      </c>
      <c r="J13" s="13" t="s">
        <v>38</v>
      </c>
    </row>
    <row r="14" spans="1:12" ht="30" x14ac:dyDescent="0.25">
      <c r="A14" s="37" t="s">
        <v>69</v>
      </c>
      <c r="B14" s="16" t="s">
        <v>49</v>
      </c>
      <c r="C14" s="17">
        <v>2021</v>
      </c>
      <c r="D14" s="17">
        <v>2021</v>
      </c>
      <c r="E14" s="15">
        <v>16479.900000000001</v>
      </c>
      <c r="F14" s="15">
        <f t="shared" si="0"/>
        <v>16479.900000000001</v>
      </c>
      <c r="G14" s="15" t="s">
        <v>37</v>
      </c>
      <c r="H14" s="19">
        <v>0.71099999999999997</v>
      </c>
      <c r="I14" s="13">
        <v>159</v>
      </c>
      <c r="J14" s="13" t="s">
        <v>38</v>
      </c>
    </row>
    <row r="15" spans="1:12" ht="45" x14ac:dyDescent="0.25">
      <c r="A15" s="37" t="s">
        <v>70</v>
      </c>
      <c r="B15" s="16" t="s">
        <v>50</v>
      </c>
      <c r="C15" s="17">
        <v>2021</v>
      </c>
      <c r="D15" s="17">
        <v>2021</v>
      </c>
      <c r="E15" s="15">
        <v>8348.4</v>
      </c>
      <c r="F15" s="15">
        <f t="shared" si="0"/>
        <v>8348.4</v>
      </c>
      <c r="G15" s="15" t="s">
        <v>37</v>
      </c>
      <c r="H15" s="19">
        <v>0.34399999999999997</v>
      </c>
      <c r="I15" s="13">
        <v>159</v>
      </c>
      <c r="J15" s="13" t="s">
        <v>38</v>
      </c>
    </row>
    <row r="16" spans="1:12" ht="45" x14ac:dyDescent="0.25">
      <c r="A16" s="37" t="s">
        <v>71</v>
      </c>
      <c r="B16" s="16" t="s">
        <v>51</v>
      </c>
      <c r="C16" s="17">
        <v>2021</v>
      </c>
      <c r="D16" s="17">
        <v>2021</v>
      </c>
      <c r="E16" s="15">
        <v>25351.5</v>
      </c>
      <c r="F16" s="15">
        <f t="shared" si="0"/>
        <v>25351.5</v>
      </c>
      <c r="G16" s="15" t="s">
        <v>37</v>
      </c>
      <c r="H16" s="19">
        <v>1.1000000000000001</v>
      </c>
      <c r="I16" s="13">
        <v>530</v>
      </c>
      <c r="J16" s="13" t="s">
        <v>38</v>
      </c>
    </row>
    <row r="17" spans="1:10" ht="45" x14ac:dyDescent="0.25">
      <c r="A17" s="37" t="s">
        <v>72</v>
      </c>
      <c r="B17" s="16" t="s">
        <v>52</v>
      </c>
      <c r="C17" s="17">
        <v>2021</v>
      </c>
      <c r="D17" s="17">
        <v>2021</v>
      </c>
      <c r="E17" s="15">
        <v>9093.4</v>
      </c>
      <c r="F17" s="15">
        <f t="shared" si="0"/>
        <v>9093.4</v>
      </c>
      <c r="G17" s="15" t="s">
        <v>37</v>
      </c>
      <c r="H17" s="19">
        <v>0.47</v>
      </c>
      <c r="I17" s="13">
        <v>219</v>
      </c>
      <c r="J17" s="13" t="s">
        <v>38</v>
      </c>
    </row>
    <row r="18" spans="1:10" ht="30" x14ac:dyDescent="0.25">
      <c r="A18" s="37" t="s">
        <v>73</v>
      </c>
      <c r="B18" s="16" t="s">
        <v>43</v>
      </c>
      <c r="C18" s="17">
        <v>2021</v>
      </c>
      <c r="D18" s="17">
        <v>2021</v>
      </c>
      <c r="E18" s="15">
        <v>34535.199999999997</v>
      </c>
      <c r="F18" s="15">
        <f t="shared" si="0"/>
        <v>34535.199999999997</v>
      </c>
      <c r="G18" s="15" t="s">
        <v>37</v>
      </c>
      <c r="H18" s="19">
        <v>3.22</v>
      </c>
      <c r="I18" s="13">
        <v>273</v>
      </c>
      <c r="J18" s="13" t="s">
        <v>38</v>
      </c>
    </row>
    <row r="19" spans="1:10" ht="30" x14ac:dyDescent="0.25">
      <c r="A19" s="22" t="s">
        <v>65</v>
      </c>
      <c r="B19" s="6" t="s">
        <v>28</v>
      </c>
      <c r="C19" s="59"/>
      <c r="D19" s="59"/>
      <c r="E19" s="59"/>
      <c r="F19" s="15">
        <v>25784.79</v>
      </c>
      <c r="G19" s="4" t="s">
        <v>54</v>
      </c>
      <c r="H19" s="19"/>
      <c r="I19" s="13"/>
      <c r="J19" s="13"/>
    </row>
    <row r="20" spans="1:10" ht="30" x14ac:dyDescent="0.25">
      <c r="A20" s="30" t="s">
        <v>74</v>
      </c>
      <c r="B20" s="14" t="s">
        <v>55</v>
      </c>
      <c r="C20" s="13" t="s">
        <v>38</v>
      </c>
      <c r="D20" s="13" t="s">
        <v>38</v>
      </c>
      <c r="E20" s="13">
        <v>2952.87</v>
      </c>
      <c r="F20" s="13">
        <v>2952.87</v>
      </c>
      <c r="G20" s="4" t="s">
        <v>54</v>
      </c>
      <c r="H20" s="13" t="s">
        <v>38</v>
      </c>
      <c r="I20" s="13" t="s">
        <v>38</v>
      </c>
      <c r="J20" s="13" t="s">
        <v>38</v>
      </c>
    </row>
    <row r="21" spans="1:10" ht="45" x14ac:dyDescent="0.25">
      <c r="A21" s="37" t="s">
        <v>75</v>
      </c>
      <c r="B21" s="14" t="s">
        <v>56</v>
      </c>
      <c r="C21" s="13" t="s">
        <v>38</v>
      </c>
      <c r="D21" s="13" t="s">
        <v>38</v>
      </c>
      <c r="E21" s="13">
        <v>10599.47</v>
      </c>
      <c r="F21" s="13">
        <f>E21</f>
        <v>10599.47</v>
      </c>
      <c r="G21" s="4" t="s">
        <v>54</v>
      </c>
      <c r="H21" s="13" t="s">
        <v>38</v>
      </c>
      <c r="I21" s="13" t="s">
        <v>38</v>
      </c>
      <c r="J21" s="13" t="s">
        <v>38</v>
      </c>
    </row>
    <row r="22" spans="1:10" ht="45" x14ac:dyDescent="0.25">
      <c r="A22" s="37" t="s">
        <v>76</v>
      </c>
      <c r="B22" s="14" t="s">
        <v>57</v>
      </c>
      <c r="C22" s="17">
        <v>2021</v>
      </c>
      <c r="D22" s="17">
        <v>2021</v>
      </c>
      <c r="E22" s="13">
        <v>2625.18</v>
      </c>
      <c r="F22" s="13">
        <f>E22</f>
        <v>2625.18</v>
      </c>
      <c r="G22" s="4" t="s">
        <v>54</v>
      </c>
      <c r="H22" s="13" t="s">
        <v>38</v>
      </c>
      <c r="I22" s="13" t="s">
        <v>38</v>
      </c>
      <c r="J22" s="13" t="s">
        <v>38</v>
      </c>
    </row>
    <row r="23" spans="1:10" ht="45" x14ac:dyDescent="0.25">
      <c r="A23" s="37" t="s">
        <v>77</v>
      </c>
      <c r="B23" s="14" t="s">
        <v>58</v>
      </c>
      <c r="C23" s="17">
        <v>2021</v>
      </c>
      <c r="D23" s="17">
        <v>2021</v>
      </c>
      <c r="E23" s="13">
        <v>3199.23</v>
      </c>
      <c r="F23" s="13">
        <f>E23</f>
        <v>3199.23</v>
      </c>
      <c r="G23" s="4" t="s">
        <v>54</v>
      </c>
      <c r="H23" s="13" t="s">
        <v>38</v>
      </c>
      <c r="I23" s="13" t="s">
        <v>38</v>
      </c>
      <c r="J23" s="13" t="s">
        <v>38</v>
      </c>
    </row>
    <row r="24" spans="1:10" ht="30" x14ac:dyDescent="0.25">
      <c r="A24" s="37" t="s">
        <v>78</v>
      </c>
      <c r="B24" s="14" t="s">
        <v>59</v>
      </c>
      <c r="C24" s="38" t="s">
        <v>38</v>
      </c>
      <c r="D24" s="38" t="s">
        <v>38</v>
      </c>
      <c r="E24" s="13">
        <v>3453.82</v>
      </c>
      <c r="F24" s="13">
        <f>E24</f>
        <v>3453.82</v>
      </c>
      <c r="G24" s="4" t="s">
        <v>54</v>
      </c>
      <c r="H24" s="13" t="s">
        <v>38</v>
      </c>
      <c r="I24" s="13" t="s">
        <v>38</v>
      </c>
      <c r="J24" s="13" t="s">
        <v>38</v>
      </c>
    </row>
    <row r="25" spans="1:10" ht="45" x14ac:dyDescent="0.25">
      <c r="A25" s="37" t="s">
        <v>79</v>
      </c>
      <c r="B25" s="14" t="s">
        <v>60</v>
      </c>
      <c r="C25" s="17">
        <v>2021</v>
      </c>
      <c r="D25" s="17">
        <v>2021</v>
      </c>
      <c r="E25" s="13">
        <v>426.54</v>
      </c>
      <c r="F25" s="13">
        <f>E25</f>
        <v>426.54</v>
      </c>
      <c r="G25" s="4" t="s">
        <v>54</v>
      </c>
      <c r="H25" s="19">
        <v>0.20899999999999999</v>
      </c>
      <c r="I25" s="13">
        <v>89</v>
      </c>
      <c r="J25" s="13" t="s">
        <v>38</v>
      </c>
    </row>
    <row r="26" spans="1:10" x14ac:dyDescent="0.25">
      <c r="A26" s="30"/>
      <c r="B26" s="16"/>
      <c r="C26" s="17"/>
      <c r="D26" s="17"/>
      <c r="E26" s="15"/>
      <c r="F26" s="15"/>
      <c r="G26" s="15"/>
      <c r="H26" s="19" t="s">
        <v>38</v>
      </c>
      <c r="I26" s="13" t="s">
        <v>38</v>
      </c>
      <c r="J26" s="13" t="s">
        <v>38</v>
      </c>
    </row>
    <row r="27" spans="1:10" ht="28.5" x14ac:dyDescent="0.25">
      <c r="A27" s="22" t="s">
        <v>20</v>
      </c>
      <c r="B27" s="6" t="s">
        <v>21</v>
      </c>
      <c r="C27" s="44"/>
      <c r="D27" s="44"/>
      <c r="E27" s="44"/>
      <c r="F27" s="44"/>
      <c r="G27" s="44"/>
      <c r="H27" s="44"/>
      <c r="I27" s="44"/>
      <c r="J27" s="44"/>
    </row>
    <row r="28" spans="1:10" s="2" customFormat="1" x14ac:dyDescent="0.2">
      <c r="A28" s="22" t="s">
        <v>24</v>
      </c>
      <c r="B28" s="6" t="s">
        <v>30</v>
      </c>
      <c r="C28" s="53"/>
      <c r="D28" s="54"/>
      <c r="E28" s="55"/>
      <c r="F28" s="13">
        <f>F29+F30</f>
        <v>160428</v>
      </c>
      <c r="G28" s="4"/>
      <c r="H28" s="42"/>
      <c r="I28" s="42"/>
      <c r="J28" s="43"/>
    </row>
    <row r="29" spans="1:10" s="2" customFormat="1" ht="45" x14ac:dyDescent="0.2">
      <c r="A29" s="40" t="s">
        <v>25</v>
      </c>
      <c r="B29" s="14" t="s">
        <v>41</v>
      </c>
      <c r="C29" s="56"/>
      <c r="D29" s="57"/>
      <c r="E29" s="58"/>
      <c r="F29" s="13">
        <v>136751</v>
      </c>
      <c r="G29" s="4" t="s">
        <v>42</v>
      </c>
      <c r="H29" s="32"/>
      <c r="I29" s="32"/>
      <c r="J29" s="33"/>
    </row>
    <row r="30" spans="1:10" s="2" customFormat="1" ht="30" x14ac:dyDescent="0.2">
      <c r="A30" s="40" t="s">
        <v>63</v>
      </c>
      <c r="B30" s="14" t="s">
        <v>85</v>
      </c>
      <c r="C30" s="56"/>
      <c r="D30" s="57"/>
      <c r="E30" s="58"/>
      <c r="F30" s="13">
        <v>23677</v>
      </c>
      <c r="G30" s="4" t="s">
        <v>86</v>
      </c>
      <c r="H30" s="32"/>
      <c r="I30" s="32"/>
      <c r="J30" s="33"/>
    </row>
    <row r="31" spans="1:10" s="2" customFormat="1" x14ac:dyDescent="0.2">
      <c r="A31" s="22" t="s">
        <v>26</v>
      </c>
      <c r="B31" s="6" t="s">
        <v>27</v>
      </c>
      <c r="C31" s="45"/>
      <c r="D31" s="45"/>
      <c r="E31" s="45"/>
      <c r="F31" s="15">
        <v>0</v>
      </c>
      <c r="G31" s="15"/>
      <c r="H31" s="45"/>
      <c r="I31" s="45"/>
      <c r="J31" s="45"/>
    </row>
    <row r="32" spans="1:10" s="2" customFormat="1" ht="28.5" x14ac:dyDescent="0.2">
      <c r="A32" s="22" t="s">
        <v>31</v>
      </c>
      <c r="B32" s="6" t="s">
        <v>32</v>
      </c>
      <c r="C32" s="41"/>
      <c r="D32" s="42"/>
      <c r="E32" s="43"/>
      <c r="F32" s="15">
        <v>0</v>
      </c>
      <c r="G32" s="15"/>
      <c r="H32" s="42"/>
      <c r="I32" s="42"/>
      <c r="J32" s="43"/>
    </row>
    <row r="33" spans="1:48" s="2" customFormat="1" x14ac:dyDescent="0.2">
      <c r="A33" s="22" t="s">
        <v>33</v>
      </c>
      <c r="B33" s="6" t="s">
        <v>34</v>
      </c>
      <c r="C33" s="45"/>
      <c r="D33" s="45"/>
      <c r="E33" s="45"/>
      <c r="F33" s="13">
        <v>0</v>
      </c>
      <c r="G33" s="13"/>
      <c r="H33" s="45"/>
      <c r="I33" s="45"/>
      <c r="J33" s="45"/>
    </row>
    <row r="34" spans="1:48" s="2" customFormat="1" x14ac:dyDescent="0.2">
      <c r="A34" s="22" t="s">
        <v>84</v>
      </c>
      <c r="B34" s="6" t="s">
        <v>35</v>
      </c>
      <c r="C34" s="35"/>
      <c r="D34" s="35"/>
      <c r="E34" s="35"/>
      <c r="F34" s="13">
        <f>F35+F37</f>
        <v>21818.63</v>
      </c>
      <c r="G34" s="13"/>
      <c r="H34" s="35"/>
      <c r="I34" s="35"/>
      <c r="J34" s="35"/>
    </row>
    <row r="35" spans="1:48" s="2" customFormat="1" ht="15" customHeight="1" x14ac:dyDescent="0.2">
      <c r="A35" s="22" t="s">
        <v>80</v>
      </c>
      <c r="B35" s="6" t="s">
        <v>35</v>
      </c>
      <c r="C35" s="45"/>
      <c r="D35" s="45"/>
      <c r="E35" s="45"/>
      <c r="F35" s="15">
        <v>19938.63</v>
      </c>
      <c r="G35" s="15" t="s">
        <v>37</v>
      </c>
      <c r="H35" s="44"/>
      <c r="I35" s="44"/>
      <c r="J35" s="44"/>
    </row>
    <row r="36" spans="1:48" s="2" customFormat="1" ht="15" customHeight="1" x14ac:dyDescent="0.2">
      <c r="A36" s="30" t="s">
        <v>82</v>
      </c>
      <c r="B36" s="14" t="s">
        <v>53</v>
      </c>
      <c r="C36" s="45"/>
      <c r="D36" s="45"/>
      <c r="E36" s="45"/>
      <c r="F36" s="15">
        <v>3900</v>
      </c>
      <c r="G36" s="15" t="s">
        <v>37</v>
      </c>
      <c r="H36" s="44"/>
      <c r="I36" s="44"/>
      <c r="J36" s="44"/>
    </row>
    <row r="37" spans="1:48" s="2" customFormat="1" ht="25.5" x14ac:dyDescent="0.2">
      <c r="A37" s="22" t="s">
        <v>81</v>
      </c>
      <c r="B37" s="6" t="s">
        <v>62</v>
      </c>
      <c r="C37" s="45"/>
      <c r="D37" s="45"/>
      <c r="E37" s="45"/>
      <c r="F37" s="15">
        <f>F38</f>
        <v>1880</v>
      </c>
      <c r="G37" s="39" t="s">
        <v>54</v>
      </c>
      <c r="H37" s="44"/>
      <c r="I37" s="44"/>
      <c r="J37" s="44"/>
    </row>
    <row r="38" spans="1:48" s="2" customFormat="1" ht="25.5" x14ac:dyDescent="0.2">
      <c r="A38" s="30" t="s">
        <v>83</v>
      </c>
      <c r="B38" s="14" t="s">
        <v>61</v>
      </c>
      <c r="C38" s="45"/>
      <c r="D38" s="45"/>
      <c r="E38" s="45"/>
      <c r="F38" s="15">
        <v>1880</v>
      </c>
      <c r="G38" s="39" t="s">
        <v>54</v>
      </c>
      <c r="H38" s="44"/>
      <c r="I38" s="44"/>
      <c r="J38" s="44"/>
    </row>
    <row r="39" spans="1:48" x14ac:dyDescent="0.25">
      <c r="B39" s="18"/>
    </row>
    <row r="40" spans="1:48" x14ac:dyDescent="0.25">
      <c r="B40" s="18"/>
    </row>
    <row r="41" spans="1:48" x14ac:dyDescent="0.25">
      <c r="A41" s="52" t="s">
        <v>10</v>
      </c>
      <c r="B41" s="52"/>
      <c r="C41" s="52"/>
      <c r="D41" s="52"/>
      <c r="E41" s="52"/>
      <c r="F41" s="52"/>
      <c r="G41" s="52"/>
      <c r="H41" s="52"/>
      <c r="I41" s="52"/>
      <c r="J41" s="52"/>
    </row>
    <row r="42" spans="1:48" ht="28.5" customHeight="1" x14ac:dyDescent="0.25">
      <c r="A42" s="51" t="s">
        <v>11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48" ht="30" customHeight="1" x14ac:dyDescent="0.25">
      <c r="A43" s="51" t="s">
        <v>12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48" ht="21" customHeight="1" x14ac:dyDescent="0.25">
      <c r="A44" s="51" t="s">
        <v>13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48" ht="27.75" customHeight="1" x14ac:dyDescent="0.25">
      <c r="A45" s="51" t="s">
        <v>14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48" x14ac:dyDescent="0.25">
      <c r="A46" s="51" t="s">
        <v>17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48" ht="33" customHeight="1" x14ac:dyDescent="0.25">
      <c r="A47" s="23"/>
      <c r="B47" s="26"/>
      <c r="C47" s="26"/>
      <c r="D47" s="26"/>
      <c r="E47" s="26"/>
      <c r="F47" s="26"/>
      <c r="G47" s="26"/>
      <c r="H47" s="26"/>
      <c r="I47" s="26"/>
      <c r="J47" s="26"/>
    </row>
    <row r="48" spans="1:48" x14ac:dyDescent="0.25">
      <c r="B48" s="3" t="s">
        <v>16</v>
      </c>
      <c r="D48" s="3" t="s">
        <v>44</v>
      </c>
      <c r="F48" s="5"/>
      <c r="G48" s="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48" ht="30" customHeight="1" x14ac:dyDescent="0.25">
      <c r="F49" s="5"/>
      <c r="G49" s="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</row>
    <row r="50" spans="1:48" s="8" customFormat="1" ht="20.25" x14ac:dyDescent="0.3">
      <c r="A50" s="24"/>
      <c r="B50" s="3" t="s">
        <v>39</v>
      </c>
      <c r="C50" s="2"/>
      <c r="D50" s="3" t="s">
        <v>40</v>
      </c>
      <c r="E50" s="2"/>
      <c r="F50" s="3"/>
      <c r="G50" s="3"/>
      <c r="H50" s="2"/>
      <c r="I50" s="2"/>
      <c r="J50" s="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2" spans="1:48" s="8" customFormat="1" ht="20.25" x14ac:dyDescent="0.3">
      <c r="A52" s="25"/>
      <c r="F52" s="11"/>
      <c r="G52" s="11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</sheetData>
  <mergeCells count="32">
    <mergeCell ref="A43:J43"/>
    <mergeCell ref="A44:J44"/>
    <mergeCell ref="A45:J45"/>
    <mergeCell ref="A46:J46"/>
    <mergeCell ref="C28:E28"/>
    <mergeCell ref="C37:E37"/>
    <mergeCell ref="H37:J37"/>
    <mergeCell ref="C38:E38"/>
    <mergeCell ref="H38:J38"/>
    <mergeCell ref="C35:E35"/>
    <mergeCell ref="H35:J35"/>
    <mergeCell ref="C36:E36"/>
    <mergeCell ref="H36:J36"/>
    <mergeCell ref="A41:J41"/>
    <mergeCell ref="A42:J42"/>
    <mergeCell ref="C31:E31"/>
    <mergeCell ref="H31:J31"/>
    <mergeCell ref="C32:E32"/>
    <mergeCell ref="H32:J32"/>
    <mergeCell ref="C33:E33"/>
    <mergeCell ref="H33:J33"/>
    <mergeCell ref="C8:E8"/>
    <mergeCell ref="C9:E9"/>
    <mergeCell ref="C27:J27"/>
    <mergeCell ref="H28:J28"/>
    <mergeCell ref="A1:J1"/>
    <mergeCell ref="A2:J2"/>
    <mergeCell ref="A5:A6"/>
    <mergeCell ref="B5:B6"/>
    <mergeCell ref="C5:D5"/>
    <mergeCell ref="E5:G5"/>
    <mergeCell ref="H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РС 2021 с изм</vt:lpstr>
      <vt:lpstr>'РС 2021 с изм'!Область_печати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2022-07-21T07:17:47Z</dcterms:modified>
</cp:coreProperties>
</file>