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2022\Март\"/>
    </mc:Choice>
  </mc:AlternateContent>
  <bookViews>
    <workbookView xWindow="0" yWindow="0" windowWidth="28800" windowHeight="117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M20" i="1"/>
  <c r="F20" i="1"/>
  <c r="E20" i="1"/>
  <c r="N18" i="1"/>
  <c r="M18" i="1"/>
  <c r="F18" i="1"/>
  <c r="E18" i="1"/>
  <c r="N16" i="1"/>
  <c r="M16" i="1"/>
  <c r="F16" i="1"/>
  <c r="E16" i="1"/>
  <c r="N17" i="1"/>
  <c r="M17" i="1"/>
  <c r="F17" i="1"/>
  <c r="E17" i="1"/>
  <c r="N15" i="1"/>
  <c r="M15" i="1"/>
  <c r="F15" i="1"/>
  <c r="E15" i="1"/>
  <c r="F19" i="1"/>
  <c r="E19" i="1"/>
  <c r="N30" i="3"/>
  <c r="M30" i="3"/>
  <c r="F30" i="3"/>
  <c r="F30" i="1" l="1"/>
  <c r="E30" i="1" l="1"/>
  <c r="M31" i="1" l="1"/>
  <c r="M30" i="1" s="1"/>
  <c r="M31" i="2" l="1"/>
  <c r="M31" i="3" l="1"/>
  <c r="N31" i="3"/>
  <c r="N31" i="2" l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<sst xmlns="http://schemas.openxmlformats.org/spreadsheetml/2006/main" count="163" uniqueCount="41">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</sst>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S20" sqref="S20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42.75" customHeight="1" x14ac:dyDescent="0.2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33" customHeight="1" x14ac:dyDescent="0.2">
      <c r="A11" s="26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32.25" customHeight="1" x14ac:dyDescent="0.2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78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9.5" customHeight="1" x14ac:dyDescent="0.2">
      <c r="A14" s="26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27" t="s">
        <v>14</v>
      </c>
      <c r="C15" s="28" t="s">
        <v>15</v>
      </c>
      <c r="D15" s="23" t="s">
        <v>16</v>
      </c>
      <c r="E15" s="15">
        <f>13+4</f>
        <v>17</v>
      </c>
      <c r="F15" s="15">
        <f>65.4+18</f>
        <v>83.4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10+3</f>
        <v>13</v>
      </c>
      <c r="N15" s="15">
        <f>50.4+13</f>
        <v>63.4</v>
      </c>
      <c r="O15" s="15">
        <v>0</v>
      </c>
      <c r="P15" s="15">
        <v>0</v>
      </c>
    </row>
    <row r="16" spans="1:16" ht="24" x14ac:dyDescent="0.25">
      <c r="A16" s="22">
        <v>2</v>
      </c>
      <c r="B16" s="27"/>
      <c r="C16" s="28"/>
      <c r="D16" s="23" t="s">
        <v>17</v>
      </c>
      <c r="E16" s="15">
        <f>35+25</f>
        <v>60</v>
      </c>
      <c r="F16" s="15">
        <f>238.01+125.77</f>
        <v>363.78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27+24</f>
        <v>51</v>
      </c>
      <c r="N16" s="15">
        <f>175.97+124.65</f>
        <v>300.62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27"/>
      <c r="C17" s="28" t="s">
        <v>18</v>
      </c>
      <c r="D17" s="23" t="s">
        <v>16</v>
      </c>
      <c r="E17" s="15">
        <f>1</f>
        <v>1</v>
      </c>
      <c r="F17" s="15">
        <f>15</f>
        <v>15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>1</f>
        <v>1</v>
      </c>
      <c r="N17" s="15">
        <f>15</f>
        <v>15</v>
      </c>
      <c r="O17" s="15">
        <v>0</v>
      </c>
      <c r="P17" s="22">
        <v>0</v>
      </c>
    </row>
    <row r="18" spans="1:16" ht="24" x14ac:dyDescent="0.25">
      <c r="A18" s="24">
        <v>4</v>
      </c>
      <c r="B18" s="27"/>
      <c r="C18" s="28"/>
      <c r="D18" s="23" t="s">
        <v>17</v>
      </c>
      <c r="E18" s="15">
        <f>4+3</f>
        <v>7</v>
      </c>
      <c r="F18" s="15">
        <f>358.29+520.58</f>
        <v>878.87000000000012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>3+3</f>
        <v>6</v>
      </c>
      <c r="N18" s="15">
        <f>337.39+520.58</f>
        <v>857.97</v>
      </c>
      <c r="O18" s="15">
        <v>0</v>
      </c>
      <c r="P18" s="22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15">
        <f>1</f>
        <v>1</v>
      </c>
      <c r="F19" s="15">
        <f>5</f>
        <v>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15">
        <f>1+3</f>
        <v>4</v>
      </c>
      <c r="F20" s="15">
        <f>100+146</f>
        <v>246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f>1+3</f>
        <v>4</v>
      </c>
      <c r="N20" s="15">
        <f>100+146</f>
        <v>246</v>
      </c>
      <c r="O20" s="15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15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28"/>
      <c r="C29" s="29" t="s">
        <v>27</v>
      </c>
      <c r="D29" s="3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9" t="s">
        <v>29</v>
      </c>
      <c r="D30" s="30"/>
      <c r="E30" s="12">
        <f>E31-E15-E17-E19-E20-E29-E16-E18-E22-E21-E23</f>
        <v>86</v>
      </c>
      <c r="F30" s="22">
        <f>F31-F15-F17-F19-F20-F29-F16-F18-F22-F21-F23</f>
        <v>2033.6000000000001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101</v>
      </c>
      <c r="N30" s="22">
        <f>N31-N15-N17-N19-N20-N29-N16-N18-N22-N21-N23</f>
        <v>2142.66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31" t="s">
        <v>30</v>
      </c>
      <c r="C31" s="32"/>
      <c r="D31" s="33"/>
      <c r="E31" s="9">
        <v>176</v>
      </c>
      <c r="F31" s="10">
        <v>3625.65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176</v>
      </c>
      <c r="N31" s="13">
        <f>F31</f>
        <v>3625.65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N21" sqref="N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март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1</v>
      </c>
      <c r="F20" s="3">
        <v>25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25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28"/>
      <c r="C24" s="28" t="s">
        <v>22</v>
      </c>
      <c r="D24" s="2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8" t="s">
        <v>23</v>
      </c>
      <c r="D25" s="2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28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8" t="s">
        <v>25</v>
      </c>
      <c r="D27" s="2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8" t="s">
        <v>26</v>
      </c>
      <c r="D28" s="2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28"/>
      <c r="C29" s="28" t="s">
        <v>27</v>
      </c>
      <c r="D29" s="2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28" t="s">
        <v>29</v>
      </c>
      <c r="D30" s="28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v>0</v>
      </c>
      <c r="N30" s="19"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1</v>
      </c>
      <c r="F31" s="16">
        <v>25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6">
        <f>F31</f>
        <v>25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март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1</v>
      </c>
      <c r="F15" s="21">
        <v>1.8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N15" s="21">
        <v>1.8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28"/>
      <c r="C29" s="29" t="s">
        <v>27</v>
      </c>
      <c r="D29" s="3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9" t="s">
        <v>29</v>
      </c>
      <c r="D30" s="30"/>
      <c r="E30" s="3">
        <v>2</v>
      </c>
      <c r="F30" s="18">
        <f>F31-F15</f>
        <v>10.199999999999999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E30</f>
        <v>2</v>
      </c>
      <c r="N30" s="3">
        <f>F30</f>
        <v>10.199999999999999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1" t="s">
        <v>30</v>
      </c>
      <c r="C31" s="32"/>
      <c r="D31" s="33"/>
      <c r="E31" s="9">
        <v>3</v>
      </c>
      <c r="F31" s="9">
        <v>12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9">
        <f>F31</f>
        <v>12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2022-07-08T02:39:02Z</dcterms:modified>
</cp:coreProperties>
</file>