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Чурапчинский\"/>
    </mc:Choice>
  </mc:AlternateContent>
  <bookViews>
    <workbookView xWindow="0" yWindow="0" windowWidth="28800" windowHeight="12330"/>
  </bookViews>
  <sheets>
    <sheet name="ЧЭГУ" sheetId="1" r:id="rId1"/>
  </sheets>
  <definedNames>
    <definedName name="_xlnm._FilterDatabase" localSheetId="0" hidden="1">ЧЭГУ!$A$4:$I$45</definedName>
    <definedName name="_xlnm.Print_Area" localSheetId="0">ЧЭГУ!$A$4:$C$45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44" i="1" l="1"/>
  <c r="G17" i="1" l="1"/>
  <c r="G12" i="1"/>
  <c r="G6" i="1" l="1"/>
  <c r="G5" i="1"/>
  <c r="G24" i="1" l="1"/>
  <c r="G29" i="1" l="1"/>
  <c r="G45" i="1"/>
  <c r="G43" i="1"/>
  <c r="G42" i="1"/>
  <c r="G40" i="1"/>
  <c r="G38" i="1"/>
  <c r="G36" i="1"/>
  <c r="G34" i="1"/>
  <c r="G32" i="1"/>
  <c r="G30" i="1"/>
  <c r="G27" i="1"/>
  <c r="G23" i="1"/>
  <c r="G22" i="1"/>
  <c r="G19" i="1"/>
  <c r="G18" i="1"/>
  <c r="G14" i="1"/>
  <c r="G13" i="1"/>
  <c r="G10" i="1"/>
  <c r="G9" i="1"/>
  <c r="G8" i="1"/>
  <c r="G7" i="1"/>
  <c r="G46" i="1" l="1"/>
</calcChain>
</file>

<file path=xl/sharedStrings.xml><?xml version="1.0" encoding="utf-8"?>
<sst xmlns="http://schemas.openxmlformats.org/spreadsheetml/2006/main" count="67" uniqueCount="40">
  <si>
    <t>№</t>
  </si>
  <si>
    <t>Наименование населенного пункта</t>
  </si>
  <si>
    <t>Адрес</t>
  </si>
  <si>
    <t>диаметр</t>
  </si>
  <si>
    <t xml:space="preserve">подземно </t>
  </si>
  <si>
    <t xml:space="preserve">надземно </t>
  </si>
  <si>
    <t xml:space="preserve">всего </t>
  </si>
  <si>
    <t>село Чурапча</t>
  </si>
  <si>
    <t>ул Ленина 26</t>
  </si>
  <si>
    <t>ул Озерная 9</t>
  </si>
  <si>
    <t>ул Протодьяконова 50</t>
  </si>
  <si>
    <t>ул Учителей 19, кв. 3</t>
  </si>
  <si>
    <t>ул Учителей 21, кв. 3</t>
  </si>
  <si>
    <t>ул Учителей 23</t>
  </si>
  <si>
    <t>ул Учителей 25</t>
  </si>
  <si>
    <t>ул Артемьева 25, корп. е</t>
  </si>
  <si>
    <t>ул Учителей 11</t>
  </si>
  <si>
    <t>ул Учителей 27</t>
  </si>
  <si>
    <t>ул Субурусского 37</t>
  </si>
  <si>
    <t>пер Симы Сергеева 31</t>
  </si>
  <si>
    <t>ул Учителей 7</t>
  </si>
  <si>
    <t>ул Софронова 72</t>
  </si>
  <si>
    <t>ул Ярославского 4, корп. А</t>
  </si>
  <si>
    <t>Урочище "Садьыма" б/н газ-д в/д</t>
  </si>
  <si>
    <t>село Дябыла</t>
  </si>
  <si>
    <t>ул Ленина 17</t>
  </si>
  <si>
    <t>ул Лесная 4</t>
  </si>
  <si>
    <t>ул Ленина 9А</t>
  </si>
  <si>
    <t>ул К.Маркса 62</t>
  </si>
  <si>
    <t>ул К.Маркса 18</t>
  </si>
  <si>
    <t>ул Сэсэн Боло 7</t>
  </si>
  <si>
    <t>ул Ленина 30</t>
  </si>
  <si>
    <t>ул К.Маркса 4</t>
  </si>
  <si>
    <t>ул Ефремова 7</t>
  </si>
  <si>
    <t>ул Матвеева С Х 11</t>
  </si>
  <si>
    <t>ул Комсомольская 5</t>
  </si>
  <si>
    <t>село Туора-Кюель</t>
  </si>
  <si>
    <t>ул Лесная 6</t>
  </si>
  <si>
    <t>Чурапчинский район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</si>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</sst>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b/>
      <sz val="12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left"/>
    </xf>
    <xf numFmtId="0" fontId="2" fillId="2" borderId="4" xfId="0" applyNumberFormat="1" applyFont="1" applyFill="1" applyBorder="1" applyAlignment="1">
      <alignment horizontal="left" vertical="top"/>
    </xf>
    <xf numFmtId="0" fontId="5" fillId="0" borderId="0" xfId="1"/>
    <xf numFmtId="0" fontId="2" fillId="0" borderId="1" xfId="0" applyNumberFormat="1" applyFont="1" applyFill="1" applyBorder="1" applyAlignment="1">
      <alignment horizontal="left" vertical="top"/>
    </xf>
    <xf numFmtId="43" fontId="2" fillId="0" borderId="1" xfId="0" applyNumberFormat="1" applyFont="1" applyFill="1" applyBorder="1" applyAlignment="1">
      <alignment horizontal="left" vertical="top"/>
    </xf>
    <xf numFmtId="0" fontId="5" fillId="0" borderId="0" xfId="1" applyFill="1"/>
    <xf numFmtId="0" fontId="0" fillId="0" borderId="0" xfId="0" applyFill="1"/>
    <xf numFmtId="0" fontId="1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3" fontId="1" fillId="0" borderId="0" xfId="0" applyNumberFormat="1" applyFont="1" applyFill="1"/>
    <xf numFmtId="43" fontId="1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43" fontId="6" fillId="0" borderId="0" xfId="0" applyNumberFormat="1" applyFont="1" applyFill="1"/>
    <xf numFmtId="43" fontId="6" fillId="0" borderId="1" xfId="0" applyNumberFormat="1" applyFont="1" applyFill="1" applyBorder="1" applyAlignment="1">
      <alignment horizontal="center" vertical="center" wrapText="1"/>
    </xf>
    <xf numFmtId="43" fontId="7" fillId="0" borderId="4" xfId="0" applyNumberFormat="1" applyFont="1" applyFill="1" applyBorder="1" applyAlignment="1">
      <alignment horizontal="center" vertical="top"/>
    </xf>
    <xf numFmtId="43" fontId="7" fillId="0" borderId="1" xfId="0" applyNumberFormat="1" applyFont="1" applyFill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2" borderId="4" xfId="0" applyNumberFormat="1" applyFont="1" applyFill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3" fontId="7" fillId="0" borderId="4" xfId="0" applyNumberFormat="1" applyFont="1" applyFill="1" applyBorder="1" applyAlignment="1">
      <alignment horizontal="center" vertical="top"/>
    </xf>
    <xf numFmtId="43" fontId="7" fillId="0" borderId="5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0" fontId="2" fillId="0" borderId="4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3" fontId="7" fillId="0" borderId="6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_с. Чурапч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tabSelected="1" topLeftCell="A7" zoomScale="90" zoomScaleNormal="90" workbookViewId="0">
      <selection activeCell="O30" sqref="O30"/>
    </sheetView>
  </sheetViews>
  <sheetFormatPr defaultRowHeight="15.75" x14ac:dyDescent="0.25"/>
  <cols>
    <col min="1" max="1" width="9.140625" style="19"/>
    <col min="2" max="2" width="19.7109375" style="19" customWidth="1"/>
    <col min="3" max="3" width="39.28515625" style="20" customWidth="1"/>
    <col min="4" max="4" width="9.7109375" style="20" customWidth="1"/>
    <col min="5" max="5" width="14.140625" style="24" customWidth="1"/>
    <col min="6" max="6" width="13.28515625" style="24" customWidth="1"/>
    <col min="7" max="7" width="17" style="30" customWidth="1"/>
  </cols>
  <sheetData>
    <row r="2" spans="1:10" x14ac:dyDescent="0.25">
      <c r="A2" s="21" t="s">
        <v>38</v>
      </c>
    </row>
    <row r="4" spans="1:10" ht="47.25" x14ac:dyDescent="0.25">
      <c r="A4" s="18" t="s">
        <v>0</v>
      </c>
      <c r="B4" s="27" t="s">
        <v>1</v>
      </c>
      <c r="C4" s="1" t="s">
        <v>2</v>
      </c>
      <c r="D4" s="1" t="s">
        <v>3</v>
      </c>
      <c r="E4" s="25" t="s">
        <v>4</v>
      </c>
      <c r="F4" s="25" t="s">
        <v>5</v>
      </c>
      <c r="G4" s="31" t="s">
        <v>6</v>
      </c>
    </row>
    <row r="5" spans="1:10" x14ac:dyDescent="0.25">
      <c r="A5" s="7">
        <v>1</v>
      </c>
      <c r="B5" s="8" t="s">
        <v>7</v>
      </c>
      <c r="C5" s="7" t="s">
        <v>8</v>
      </c>
      <c r="D5" s="3">
        <v>57.25</v>
      </c>
      <c r="E5" s="11"/>
      <c r="F5" s="11">
        <v>23.85</v>
      </c>
      <c r="G5" s="32">
        <f>E5+F5</f>
        <v>23.85</v>
      </c>
      <c r="H5" s="9"/>
      <c r="I5" s="9"/>
      <c r="J5" s="9"/>
    </row>
    <row r="6" spans="1:10" x14ac:dyDescent="0.25">
      <c r="A6" s="2">
        <v>2</v>
      </c>
      <c r="B6" s="3" t="s">
        <v>7</v>
      </c>
      <c r="C6" s="2" t="s">
        <v>9</v>
      </c>
      <c r="D6" s="3">
        <v>25</v>
      </c>
      <c r="E6" s="11"/>
      <c r="F6" s="11">
        <v>3</v>
      </c>
      <c r="G6" s="33">
        <f>E6+F6</f>
        <v>3</v>
      </c>
      <c r="H6" s="9"/>
      <c r="I6" s="9"/>
      <c r="J6" s="9"/>
    </row>
    <row r="7" spans="1:10" x14ac:dyDescent="0.25">
      <c r="A7" s="28">
        <v>3</v>
      </c>
      <c r="B7" s="3" t="s">
        <v>7</v>
      </c>
      <c r="C7" s="2" t="s">
        <v>10</v>
      </c>
      <c r="D7" s="3"/>
      <c r="E7" s="11">
        <v>15</v>
      </c>
      <c r="F7" s="11">
        <v>0.8</v>
      </c>
      <c r="G7" s="33">
        <f>SUM(E7:F7)</f>
        <v>15.8</v>
      </c>
      <c r="H7" s="9"/>
      <c r="I7" s="9"/>
      <c r="J7" s="9"/>
    </row>
    <row r="8" spans="1:10" x14ac:dyDescent="0.25">
      <c r="A8" s="2">
        <v>4</v>
      </c>
      <c r="B8" s="3" t="s">
        <v>7</v>
      </c>
      <c r="C8" s="2" t="s">
        <v>11</v>
      </c>
      <c r="D8" s="3">
        <v>57</v>
      </c>
      <c r="E8" s="11">
        <v>5.9</v>
      </c>
      <c r="F8" s="11">
        <v>1.17</v>
      </c>
      <c r="G8" s="33">
        <f t="shared" ref="G8:G9" si="0">SUM(E8:F8)</f>
        <v>7.07</v>
      </c>
      <c r="H8" s="9"/>
      <c r="I8" s="9"/>
      <c r="J8" s="9"/>
    </row>
    <row r="9" spans="1:10" x14ac:dyDescent="0.25">
      <c r="A9" s="28">
        <v>5</v>
      </c>
      <c r="B9" s="3" t="s">
        <v>7</v>
      </c>
      <c r="C9" s="2" t="s">
        <v>12</v>
      </c>
      <c r="D9" s="3"/>
      <c r="E9" s="11">
        <v>5.9</v>
      </c>
      <c r="F9" s="11">
        <v>1.17</v>
      </c>
      <c r="G9" s="33">
        <f t="shared" si="0"/>
        <v>7.07</v>
      </c>
      <c r="H9" s="9"/>
      <c r="I9" s="9"/>
      <c r="J9" s="9"/>
    </row>
    <row r="10" spans="1:10" x14ac:dyDescent="0.25">
      <c r="A10" s="34">
        <v>6</v>
      </c>
      <c r="B10" s="36" t="s">
        <v>7</v>
      </c>
      <c r="C10" s="34" t="s">
        <v>13</v>
      </c>
      <c r="D10" s="3">
        <v>57</v>
      </c>
      <c r="E10" s="11">
        <v>15</v>
      </c>
      <c r="F10" s="11"/>
      <c r="G10" s="40">
        <f>E10+F11</f>
        <v>17</v>
      </c>
      <c r="H10" s="9"/>
      <c r="I10" s="9"/>
      <c r="J10" s="9"/>
    </row>
    <row r="11" spans="1:10" x14ac:dyDescent="0.25">
      <c r="A11" s="35"/>
      <c r="B11" s="37"/>
      <c r="C11" s="35"/>
      <c r="D11" s="3">
        <v>25</v>
      </c>
      <c r="E11" s="11"/>
      <c r="F11" s="11">
        <v>2</v>
      </c>
      <c r="G11" s="41"/>
      <c r="H11" s="9"/>
      <c r="I11" s="9"/>
      <c r="J11" s="9"/>
    </row>
    <row r="12" spans="1:10" x14ac:dyDescent="0.25">
      <c r="A12" s="14">
        <v>7</v>
      </c>
      <c r="B12" s="10" t="s">
        <v>7</v>
      </c>
      <c r="C12" s="14" t="s">
        <v>14</v>
      </c>
      <c r="D12" s="10"/>
      <c r="E12" s="11">
        <v>1.5</v>
      </c>
      <c r="F12" s="11">
        <v>1</v>
      </c>
      <c r="G12" s="33">
        <f>E12+F12</f>
        <v>2.5</v>
      </c>
      <c r="H12" s="9"/>
      <c r="I12" s="9"/>
      <c r="J12" s="9"/>
    </row>
    <row r="13" spans="1:10" x14ac:dyDescent="0.25">
      <c r="A13" s="2">
        <v>8</v>
      </c>
      <c r="B13" s="3" t="s">
        <v>7</v>
      </c>
      <c r="C13" s="2" t="s">
        <v>15</v>
      </c>
      <c r="D13" s="3">
        <v>57</v>
      </c>
      <c r="E13" s="11">
        <v>13.5</v>
      </c>
      <c r="F13" s="11"/>
      <c r="G13" s="33">
        <f>E13</f>
        <v>13.5</v>
      </c>
      <c r="H13" s="9"/>
      <c r="I13" s="9"/>
      <c r="J13" s="9"/>
    </row>
    <row r="14" spans="1:10" s="13" customFormat="1" x14ac:dyDescent="0.25">
      <c r="A14" s="48">
        <v>9</v>
      </c>
      <c r="B14" s="43" t="s">
        <v>7</v>
      </c>
      <c r="C14" s="48" t="s">
        <v>16</v>
      </c>
      <c r="D14" s="10">
        <v>57</v>
      </c>
      <c r="E14" s="11">
        <v>2.2000000000000002</v>
      </c>
      <c r="F14" s="11">
        <v>6.2</v>
      </c>
      <c r="G14" s="40">
        <f>E14+E15+F14+F16</f>
        <v>52</v>
      </c>
      <c r="H14" s="12"/>
      <c r="I14" s="12"/>
      <c r="J14" s="12"/>
    </row>
    <row r="15" spans="1:10" s="13" customFormat="1" x14ac:dyDescent="0.25">
      <c r="A15" s="49"/>
      <c r="B15" s="51"/>
      <c r="C15" s="49"/>
      <c r="D15" s="10">
        <v>63</v>
      </c>
      <c r="E15" s="11">
        <v>43.3</v>
      </c>
      <c r="F15" s="11"/>
      <c r="G15" s="47"/>
      <c r="H15" s="12"/>
      <c r="I15" s="12"/>
      <c r="J15" s="12"/>
    </row>
    <row r="16" spans="1:10" s="13" customFormat="1" x14ac:dyDescent="0.25">
      <c r="A16" s="50"/>
      <c r="B16" s="44"/>
      <c r="C16" s="50"/>
      <c r="D16" s="10">
        <v>25</v>
      </c>
      <c r="E16" s="11"/>
      <c r="F16" s="11">
        <v>0.3</v>
      </c>
      <c r="G16" s="41"/>
      <c r="H16" s="12"/>
      <c r="I16" s="12"/>
      <c r="J16" s="12"/>
    </row>
    <row r="17" spans="1:10" x14ac:dyDescent="0.25">
      <c r="A17" s="14">
        <v>10</v>
      </c>
      <c r="B17" s="10" t="s">
        <v>7</v>
      </c>
      <c r="C17" s="14" t="s">
        <v>17</v>
      </c>
      <c r="D17" s="10"/>
      <c r="E17" s="11">
        <v>1.5</v>
      </c>
      <c r="F17" s="11">
        <v>1</v>
      </c>
      <c r="G17" s="33">
        <f>E17+F17</f>
        <v>2.5</v>
      </c>
      <c r="H17" s="9"/>
      <c r="I17" s="9"/>
      <c r="J17" s="9"/>
    </row>
    <row r="18" spans="1:10" x14ac:dyDescent="0.25">
      <c r="A18" s="2">
        <v>11</v>
      </c>
      <c r="B18" s="3" t="s">
        <v>7</v>
      </c>
      <c r="C18" s="2" t="s">
        <v>18</v>
      </c>
      <c r="D18" s="3"/>
      <c r="E18" s="11">
        <v>6.3</v>
      </c>
      <c r="F18" s="11">
        <v>1.2</v>
      </c>
      <c r="G18" s="33">
        <f>SUM(E18:F18)</f>
        <v>7.5</v>
      </c>
      <c r="H18" s="9"/>
      <c r="I18" s="9"/>
      <c r="J18" s="9"/>
    </row>
    <row r="19" spans="1:10" x14ac:dyDescent="0.25">
      <c r="A19" s="34">
        <v>12</v>
      </c>
      <c r="B19" s="36" t="s">
        <v>7</v>
      </c>
      <c r="C19" s="34" t="s">
        <v>19</v>
      </c>
      <c r="D19" s="3">
        <v>57</v>
      </c>
      <c r="E19" s="11">
        <v>5.0999999999999996</v>
      </c>
      <c r="F19" s="11"/>
      <c r="G19" s="40">
        <f>E19+F20</f>
        <v>6.3</v>
      </c>
      <c r="H19" s="9"/>
      <c r="I19" s="9"/>
      <c r="J19" s="9"/>
    </row>
    <row r="20" spans="1:10" x14ac:dyDescent="0.25">
      <c r="A20" s="35"/>
      <c r="B20" s="37"/>
      <c r="C20" s="35"/>
      <c r="D20" s="3">
        <v>25</v>
      </c>
      <c r="E20" s="11"/>
      <c r="F20" s="11">
        <v>1.2</v>
      </c>
      <c r="G20" s="41"/>
      <c r="H20" s="9"/>
      <c r="I20" s="9"/>
      <c r="J20" s="9"/>
    </row>
    <row r="21" spans="1:10" x14ac:dyDescent="0.25">
      <c r="A21" s="14">
        <v>13</v>
      </c>
      <c r="B21" s="10" t="s">
        <v>7</v>
      </c>
      <c r="C21" s="14" t="s">
        <v>20</v>
      </c>
      <c r="D21" s="10"/>
      <c r="E21" s="11">
        <v>8</v>
      </c>
      <c r="F21" s="11">
        <v>1</v>
      </c>
      <c r="G21" s="33">
        <f>E21+F21</f>
        <v>9</v>
      </c>
      <c r="H21" s="5"/>
      <c r="I21" s="6"/>
    </row>
    <row r="22" spans="1:10" x14ac:dyDescent="0.25">
      <c r="A22" s="2">
        <v>14</v>
      </c>
      <c r="B22" s="3" t="s">
        <v>7</v>
      </c>
      <c r="C22" s="2" t="s">
        <v>21</v>
      </c>
      <c r="D22" s="3">
        <v>57</v>
      </c>
      <c r="E22" s="11">
        <v>17.5</v>
      </c>
      <c r="F22" s="11">
        <v>1.2</v>
      </c>
      <c r="G22" s="33">
        <f>SUM(E22:F22)</f>
        <v>18.7</v>
      </c>
      <c r="H22" s="5"/>
      <c r="I22" s="6"/>
    </row>
    <row r="23" spans="1:10" s="13" customFormat="1" x14ac:dyDescent="0.25">
      <c r="A23" s="14">
        <v>15</v>
      </c>
      <c r="B23" s="10" t="s">
        <v>7</v>
      </c>
      <c r="C23" s="14" t="s">
        <v>22</v>
      </c>
      <c r="D23" s="10">
        <v>89</v>
      </c>
      <c r="E23" s="11">
        <v>6.8</v>
      </c>
      <c r="F23" s="11">
        <v>1.2</v>
      </c>
      <c r="G23" s="33">
        <f>SUM(E23:F23)</f>
        <v>8</v>
      </c>
      <c r="H23" s="15"/>
      <c r="I23" s="16"/>
    </row>
    <row r="24" spans="1:10" s="13" customFormat="1" x14ac:dyDescent="0.25">
      <c r="A24" s="34">
        <v>16</v>
      </c>
      <c r="B24" s="43" t="s">
        <v>7</v>
      </c>
      <c r="C24" s="45" t="s">
        <v>23</v>
      </c>
      <c r="D24" s="10">
        <v>63</v>
      </c>
      <c r="E24" s="11">
        <v>462</v>
      </c>
      <c r="F24" s="11"/>
      <c r="G24" s="40">
        <f>E24+E25+F25+F26</f>
        <v>503.2</v>
      </c>
      <c r="H24" s="15"/>
      <c r="I24" s="16"/>
    </row>
    <row r="25" spans="1:10" s="13" customFormat="1" x14ac:dyDescent="0.25">
      <c r="A25" s="42"/>
      <c r="B25" s="44"/>
      <c r="C25" s="46"/>
      <c r="D25" s="10">
        <v>57</v>
      </c>
      <c r="E25" s="11">
        <v>5.5</v>
      </c>
      <c r="F25" s="11">
        <v>4</v>
      </c>
      <c r="G25" s="47"/>
      <c r="H25" s="15"/>
      <c r="I25" s="16"/>
    </row>
    <row r="26" spans="1:10" x14ac:dyDescent="0.25">
      <c r="A26" s="35"/>
      <c r="B26" s="3" t="s">
        <v>7</v>
      </c>
      <c r="C26" s="2" t="s">
        <v>23</v>
      </c>
      <c r="D26" s="4">
        <v>57</v>
      </c>
      <c r="E26" s="11"/>
      <c r="F26" s="11">
        <v>31.7</v>
      </c>
      <c r="G26" s="41"/>
      <c r="H26" s="5"/>
      <c r="I26" s="6"/>
    </row>
    <row r="27" spans="1:10" ht="15.75" customHeight="1" x14ac:dyDescent="0.25">
      <c r="A27" s="34">
        <v>17</v>
      </c>
      <c r="B27" s="36" t="s">
        <v>24</v>
      </c>
      <c r="C27" s="38" t="s">
        <v>25</v>
      </c>
      <c r="D27" s="3">
        <v>57</v>
      </c>
      <c r="E27" s="11"/>
      <c r="F27" s="11">
        <v>38</v>
      </c>
      <c r="G27" s="40">
        <f>F27+F28</f>
        <v>44</v>
      </c>
      <c r="H27" s="5"/>
      <c r="I27" s="6"/>
    </row>
    <row r="28" spans="1:10" x14ac:dyDescent="0.25">
      <c r="A28" s="35"/>
      <c r="B28" s="37"/>
      <c r="C28" s="39"/>
      <c r="D28" s="3">
        <v>25</v>
      </c>
      <c r="E28" s="11"/>
      <c r="F28" s="11">
        <v>6</v>
      </c>
      <c r="G28" s="41"/>
      <c r="H28" s="5"/>
      <c r="I28" s="6"/>
    </row>
    <row r="29" spans="1:10" x14ac:dyDescent="0.25">
      <c r="A29" s="2">
        <v>18</v>
      </c>
      <c r="B29" s="3" t="s">
        <v>24</v>
      </c>
      <c r="C29" s="17" t="s">
        <v>26</v>
      </c>
      <c r="D29" s="3">
        <v>57</v>
      </c>
      <c r="E29" s="11">
        <v>29.8</v>
      </c>
      <c r="F29" s="11">
        <v>1.6</v>
      </c>
      <c r="G29" s="32">
        <f>E29+F29</f>
        <v>31.400000000000002</v>
      </c>
      <c r="H29" s="5"/>
      <c r="I29" s="6"/>
    </row>
    <row r="30" spans="1:10" x14ac:dyDescent="0.25">
      <c r="A30" s="34">
        <v>19</v>
      </c>
      <c r="B30" s="36" t="s">
        <v>24</v>
      </c>
      <c r="C30" s="38" t="s">
        <v>27</v>
      </c>
      <c r="D30" s="3">
        <v>57</v>
      </c>
      <c r="E30" s="11">
        <v>9.6</v>
      </c>
      <c r="F30" s="11"/>
      <c r="G30" s="40">
        <f>E30+F31</f>
        <v>13.1</v>
      </c>
      <c r="H30" s="5"/>
      <c r="I30" s="6"/>
    </row>
    <row r="31" spans="1:10" x14ac:dyDescent="0.25">
      <c r="A31" s="35"/>
      <c r="B31" s="37"/>
      <c r="C31" s="39"/>
      <c r="D31" s="3">
        <v>25</v>
      </c>
      <c r="E31" s="11"/>
      <c r="F31" s="11">
        <v>3.5</v>
      </c>
      <c r="G31" s="41"/>
      <c r="H31" s="5"/>
      <c r="I31" s="6"/>
    </row>
    <row r="32" spans="1:10" x14ac:dyDescent="0.25">
      <c r="A32" s="34">
        <v>20</v>
      </c>
      <c r="B32" s="36" t="s">
        <v>24</v>
      </c>
      <c r="C32" s="38" t="s">
        <v>28</v>
      </c>
      <c r="D32" s="3">
        <v>57</v>
      </c>
      <c r="E32" s="11"/>
      <c r="F32" s="11">
        <v>5.55</v>
      </c>
      <c r="G32" s="40">
        <f>F32+F33</f>
        <v>20.75</v>
      </c>
      <c r="H32" s="5"/>
      <c r="I32" s="6"/>
    </row>
    <row r="33" spans="1:9" x14ac:dyDescent="0.25">
      <c r="A33" s="35"/>
      <c r="B33" s="37"/>
      <c r="C33" s="39"/>
      <c r="D33" s="3">
        <v>25</v>
      </c>
      <c r="E33" s="11"/>
      <c r="F33" s="11">
        <v>15.2</v>
      </c>
      <c r="G33" s="41"/>
      <c r="H33" s="5"/>
      <c r="I33" s="6"/>
    </row>
    <row r="34" spans="1:9" x14ac:dyDescent="0.25">
      <c r="A34" s="34">
        <v>21</v>
      </c>
      <c r="B34" s="36" t="s">
        <v>24</v>
      </c>
      <c r="C34" s="38" t="s">
        <v>29</v>
      </c>
      <c r="D34" s="3">
        <v>57</v>
      </c>
      <c r="E34" s="11">
        <v>1.1000000000000001</v>
      </c>
      <c r="F34" s="11"/>
      <c r="G34" s="40">
        <f>E34+F35</f>
        <v>3</v>
      </c>
      <c r="H34" s="5"/>
      <c r="I34" s="6"/>
    </row>
    <row r="35" spans="1:9" x14ac:dyDescent="0.25">
      <c r="A35" s="35"/>
      <c r="B35" s="37"/>
      <c r="C35" s="39"/>
      <c r="D35" s="3">
        <v>25</v>
      </c>
      <c r="E35" s="11"/>
      <c r="F35" s="11">
        <v>1.9</v>
      </c>
      <c r="G35" s="41"/>
      <c r="H35" s="5"/>
      <c r="I35" s="6"/>
    </row>
    <row r="36" spans="1:9" x14ac:dyDescent="0.25">
      <c r="A36" s="34">
        <v>22</v>
      </c>
      <c r="B36" s="36" t="s">
        <v>24</v>
      </c>
      <c r="C36" s="38" t="s">
        <v>30</v>
      </c>
      <c r="D36" s="3">
        <v>57</v>
      </c>
      <c r="E36" s="11"/>
      <c r="F36" s="11">
        <v>0.5</v>
      </c>
      <c r="G36" s="40">
        <f>F36+F37</f>
        <v>2.6</v>
      </c>
      <c r="H36" s="5"/>
      <c r="I36" s="6"/>
    </row>
    <row r="37" spans="1:9" x14ac:dyDescent="0.25">
      <c r="A37" s="35"/>
      <c r="B37" s="37"/>
      <c r="C37" s="39"/>
      <c r="D37" s="3">
        <v>25</v>
      </c>
      <c r="E37" s="11"/>
      <c r="F37" s="11">
        <v>2.1</v>
      </c>
      <c r="G37" s="41"/>
      <c r="H37" s="5"/>
      <c r="I37" s="6"/>
    </row>
    <row r="38" spans="1:9" x14ac:dyDescent="0.25">
      <c r="A38" s="34">
        <v>23</v>
      </c>
      <c r="B38" s="36" t="s">
        <v>24</v>
      </c>
      <c r="C38" s="38" t="s">
        <v>31</v>
      </c>
      <c r="D38" s="3">
        <v>57</v>
      </c>
      <c r="E38" s="11">
        <v>41.85</v>
      </c>
      <c r="F38" s="11"/>
      <c r="G38" s="40">
        <f>E38+F39</f>
        <v>47.95</v>
      </c>
      <c r="H38" s="5"/>
      <c r="I38" s="6"/>
    </row>
    <row r="39" spans="1:9" x14ac:dyDescent="0.25">
      <c r="A39" s="35"/>
      <c r="B39" s="37"/>
      <c r="C39" s="39"/>
      <c r="D39" s="3">
        <v>25</v>
      </c>
      <c r="E39" s="11"/>
      <c r="F39" s="11">
        <v>6.1</v>
      </c>
      <c r="G39" s="41"/>
      <c r="H39" s="5"/>
      <c r="I39" s="6"/>
    </row>
    <row r="40" spans="1:9" x14ac:dyDescent="0.25">
      <c r="A40" s="34">
        <v>24</v>
      </c>
      <c r="B40" s="36" t="s">
        <v>24</v>
      </c>
      <c r="C40" s="38" t="s">
        <v>32</v>
      </c>
      <c r="D40" s="3">
        <v>57</v>
      </c>
      <c r="E40" s="11">
        <v>2.2999999999999998</v>
      </c>
      <c r="F40" s="11"/>
      <c r="G40" s="40">
        <f>E40+F41</f>
        <v>8.6</v>
      </c>
      <c r="H40" s="5"/>
      <c r="I40" s="6"/>
    </row>
    <row r="41" spans="1:9" x14ac:dyDescent="0.25">
      <c r="A41" s="35"/>
      <c r="B41" s="37"/>
      <c r="C41" s="39"/>
      <c r="D41" s="3">
        <v>25</v>
      </c>
      <c r="E41" s="11"/>
      <c r="F41" s="11">
        <v>6.3</v>
      </c>
      <c r="G41" s="41"/>
      <c r="H41" s="5"/>
      <c r="I41" s="6"/>
    </row>
    <row r="42" spans="1:9" x14ac:dyDescent="0.25">
      <c r="A42" s="2">
        <v>25</v>
      </c>
      <c r="B42" s="3" t="s">
        <v>24</v>
      </c>
      <c r="C42" s="17" t="s">
        <v>33</v>
      </c>
      <c r="D42" s="3">
        <v>25</v>
      </c>
      <c r="E42" s="11"/>
      <c r="F42" s="11">
        <v>4.0999999999999996</v>
      </c>
      <c r="G42" s="33">
        <f>F42</f>
        <v>4.0999999999999996</v>
      </c>
      <c r="H42" s="5"/>
      <c r="I42" s="6"/>
    </row>
    <row r="43" spans="1:9" x14ac:dyDescent="0.25">
      <c r="A43" s="2">
        <v>26</v>
      </c>
      <c r="B43" s="3" t="s">
        <v>24</v>
      </c>
      <c r="C43" s="17" t="s">
        <v>34</v>
      </c>
      <c r="D43" s="3"/>
      <c r="E43" s="11">
        <v>18</v>
      </c>
      <c r="F43" s="11"/>
      <c r="G43" s="33">
        <f>E43</f>
        <v>18</v>
      </c>
      <c r="H43" s="5"/>
      <c r="I43" s="6"/>
    </row>
    <row r="44" spans="1:9" x14ac:dyDescent="0.25">
      <c r="A44" s="14">
        <v>27</v>
      </c>
      <c r="B44" s="10" t="s">
        <v>24</v>
      </c>
      <c r="C44" s="29" t="s">
        <v>35</v>
      </c>
      <c r="D44" s="10"/>
      <c r="E44" s="11">
        <v>2</v>
      </c>
      <c r="F44" s="11">
        <v>1</v>
      </c>
      <c r="G44" s="33">
        <f>E44+F44</f>
        <v>3</v>
      </c>
      <c r="H44" s="5"/>
      <c r="I44" s="6"/>
    </row>
    <row r="45" spans="1:9" x14ac:dyDescent="0.25">
      <c r="A45" s="2">
        <v>28</v>
      </c>
      <c r="B45" s="3" t="s">
        <v>36</v>
      </c>
      <c r="C45" s="17" t="s">
        <v>37</v>
      </c>
      <c r="D45" s="3">
        <v>57</v>
      </c>
      <c r="E45" s="11">
        <v>12.5</v>
      </c>
      <c r="F45" s="11">
        <v>1.25</v>
      </c>
      <c r="G45" s="33">
        <f>E45+F45</f>
        <v>13.75</v>
      </c>
      <c r="H45" s="5"/>
      <c r="I45" s="6"/>
    </row>
    <row r="46" spans="1:9" x14ac:dyDescent="0.25">
      <c r="A46" s="22"/>
      <c r="B46" s="22"/>
      <c r="C46" s="23" t="s">
        <v>39</v>
      </c>
      <c r="D46" s="23"/>
      <c r="E46" s="26"/>
      <c r="F46" s="26"/>
      <c r="G46" s="26">
        <f>SUM(G5:G45)</f>
        <v>907.24000000000012</v>
      </c>
    </row>
  </sheetData>
  <mergeCells count="44">
    <mergeCell ref="A10:A11"/>
    <mergeCell ref="B10:B11"/>
    <mergeCell ref="C10:C11"/>
    <mergeCell ref="G10:G11"/>
    <mergeCell ref="A19:A20"/>
    <mergeCell ref="B19:B20"/>
    <mergeCell ref="C19:C20"/>
    <mergeCell ref="G19:G20"/>
    <mergeCell ref="A14:A16"/>
    <mergeCell ref="B14:B16"/>
    <mergeCell ref="C14:C16"/>
    <mergeCell ref="G14:G16"/>
    <mergeCell ref="A27:A28"/>
    <mergeCell ref="B27:B28"/>
    <mergeCell ref="C27:C28"/>
    <mergeCell ref="G27:G28"/>
    <mergeCell ref="A24:A26"/>
    <mergeCell ref="B24:B25"/>
    <mergeCell ref="C24:C25"/>
    <mergeCell ref="G24:G26"/>
    <mergeCell ref="A32:A33"/>
    <mergeCell ref="B32:B33"/>
    <mergeCell ref="C32:C33"/>
    <mergeCell ref="G32:G33"/>
    <mergeCell ref="A30:A31"/>
    <mergeCell ref="B30:B31"/>
    <mergeCell ref="C30:C31"/>
    <mergeCell ref="G30:G31"/>
    <mergeCell ref="A36:A37"/>
    <mergeCell ref="B36:B37"/>
    <mergeCell ref="C36:C37"/>
    <mergeCell ref="G36:G37"/>
    <mergeCell ref="A34:A35"/>
    <mergeCell ref="B34:B35"/>
    <mergeCell ref="C34:C35"/>
    <mergeCell ref="G34:G35"/>
    <mergeCell ref="A40:A41"/>
    <mergeCell ref="B40:B41"/>
    <mergeCell ref="C40:C41"/>
    <mergeCell ref="G40:G41"/>
    <mergeCell ref="A38:A39"/>
    <mergeCell ref="B38:B39"/>
    <mergeCell ref="C38:C39"/>
    <mergeCell ref="G38:G39"/>
  </mergeCells>
  <pageMargins left="0.19685039370078741" right="0.23622047244094491" top="0.55118110236220474" bottom="0.35433070866141736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ЧЭГУ</vt:lpstr>
      <vt:lpstr>ЧЭГУ!Область_печати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Наталья Робертовна</dc:creator>
  <cp:lastModifiedBy>Петрова Наталья Робертовна</cp:lastModifiedBy>
  <dcterms:created xsi:type="dcterms:W3CDTF">2024-08-19T03:08:19Z</dcterms:created>
  <dcterms:modified xsi:type="dcterms:W3CDTF">2024-09-03T07:17:24Z</dcterms:modified>
</cp:coreProperties>
</file>